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rik\Documents\ExcelManden\Øvelser til hjemmeside\"/>
    </mc:Choice>
  </mc:AlternateContent>
  <bookViews>
    <workbookView xWindow="0" yWindow="0" windowWidth="28800" windowHeight="12435"/>
  </bookViews>
  <sheets>
    <sheet name="Opgave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C26" i="1"/>
  <c r="D26" i="1" s="1"/>
  <c r="G25" i="1"/>
  <c r="C25" i="1"/>
  <c r="D25" i="1" s="1"/>
  <c r="G24" i="1"/>
  <c r="C24" i="1"/>
  <c r="D24" i="1" s="1"/>
  <c r="G23" i="1"/>
  <c r="G22" i="1" s="1"/>
  <c r="C23" i="1"/>
  <c r="F22" i="1"/>
  <c r="E22" i="1"/>
  <c r="B22" i="1"/>
  <c r="G21" i="1"/>
  <c r="C21" i="1"/>
  <c r="D21" i="1" s="1"/>
  <c r="G20" i="1"/>
  <c r="C20" i="1"/>
  <c r="D20" i="1" s="1"/>
  <c r="G19" i="1"/>
  <c r="C19" i="1"/>
  <c r="D19" i="1" s="1"/>
  <c r="G18" i="1"/>
  <c r="C18" i="1"/>
  <c r="D18" i="1" s="1"/>
  <c r="G17" i="1"/>
  <c r="G16" i="1" s="1"/>
  <c r="C17" i="1"/>
  <c r="F16" i="1"/>
  <c r="E16" i="1"/>
  <c r="B16" i="1"/>
  <c r="G15" i="1"/>
  <c r="C15" i="1"/>
  <c r="D15" i="1" s="1"/>
  <c r="G14" i="1"/>
  <c r="G13" i="1" s="1"/>
  <c r="C14" i="1"/>
  <c r="C13" i="1" s="1"/>
  <c r="F13" i="1"/>
  <c r="E13" i="1"/>
  <c r="B13" i="1"/>
  <c r="G12" i="1"/>
  <c r="C12" i="1"/>
  <c r="D12" i="1" s="1"/>
  <c r="G11" i="1"/>
  <c r="C11" i="1"/>
  <c r="D11" i="1" s="1"/>
  <c r="G10" i="1"/>
  <c r="C10" i="1"/>
  <c r="D10" i="1" s="1"/>
  <c r="G9" i="1"/>
  <c r="C9" i="1"/>
  <c r="D9" i="1" s="1"/>
  <c r="G8" i="1"/>
  <c r="C8" i="1"/>
  <c r="D8" i="1" s="1"/>
  <c r="G7" i="1"/>
  <c r="G6" i="1" s="1"/>
  <c r="C7" i="1"/>
  <c r="D7" i="1" s="1"/>
  <c r="F6" i="1"/>
  <c r="E6" i="1"/>
  <c r="B6" i="1"/>
  <c r="G5" i="1"/>
  <c r="C5" i="1"/>
  <c r="D5" i="1" s="1"/>
  <c r="G4" i="1"/>
  <c r="C4" i="1"/>
  <c r="D4" i="1" s="1"/>
  <c r="G3" i="1"/>
  <c r="G2" i="1" s="1"/>
  <c r="C3" i="1"/>
  <c r="D3" i="1" s="1"/>
  <c r="F2" i="1"/>
  <c r="E2" i="1"/>
  <c r="B2" i="1"/>
  <c r="D14" i="1" l="1"/>
  <c r="D13" i="1" s="1"/>
  <c r="D2" i="1"/>
  <c r="C6" i="1"/>
  <c r="C22" i="1"/>
  <c r="C16" i="1"/>
  <c r="D23" i="1"/>
  <c r="D22" i="1" s="1"/>
  <c r="D6" i="1"/>
  <c r="C2" i="1"/>
  <c r="D17" i="1"/>
  <c r="D16" i="1" s="1"/>
</calcChain>
</file>

<file path=xl/sharedStrings.xml><?xml version="1.0" encoding="utf-8"?>
<sst xmlns="http://schemas.openxmlformats.org/spreadsheetml/2006/main" count="32" uniqueCount="32">
  <si>
    <t>Navn</t>
  </si>
  <si>
    <t>Projekter</t>
  </si>
  <si>
    <t>Deadline</t>
  </si>
  <si>
    <t>Dage til deadline</t>
  </si>
  <si>
    <t>Udgifter</t>
  </si>
  <si>
    <t>Budget</t>
  </si>
  <si>
    <t>Ballance</t>
  </si>
  <si>
    <t>Alberte Kristensen</t>
  </si>
  <si>
    <t>SAG IH4724</t>
  </si>
  <si>
    <t>SAG PL1632</t>
  </si>
  <si>
    <t>SAG JL1486</t>
  </si>
  <si>
    <t>Victoria Johansen</t>
  </si>
  <si>
    <t>SAG LK1789</t>
  </si>
  <si>
    <t>SAG LÆ1730</t>
  </si>
  <si>
    <t>SAG HG1491</t>
  </si>
  <si>
    <t>SAG LN3272</t>
  </si>
  <si>
    <t>SAG LÆ888</t>
  </si>
  <si>
    <t>SAG OP3438</t>
  </si>
  <si>
    <t>Maja Christensen</t>
  </si>
  <si>
    <t>SAG YS2512</t>
  </si>
  <si>
    <t>SAG OK1658</t>
  </si>
  <si>
    <t>Signe Rasmussen</t>
  </si>
  <si>
    <t>SAG IJ3089</t>
  </si>
  <si>
    <t>SAG LJ1213</t>
  </si>
  <si>
    <t>SAG BG4417</t>
  </si>
  <si>
    <t>SAG RT973</t>
  </si>
  <si>
    <t>SAG TT4754</t>
  </si>
  <si>
    <t>Ella Jørgensen</t>
  </si>
  <si>
    <t>SAG DT665</t>
  </si>
  <si>
    <t>SAG YF3191</t>
  </si>
  <si>
    <t>SAG HG1979</t>
  </si>
  <si>
    <t>SAG BN388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</si>
</sst>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kr.&quot;\ * #,##0.00_ ;_ &quot;kr.&quot;\ * \-#,##0.00_ ;_ &quot;kr.&quot;\ * &quot;-&quot;??_ ;_ @_ "/>
    <numFmt numFmtId="164" formatCode="_ &quot;kr.&quot;\ * #,##0_ ;_ &quot;kr.&quot;\ * \-#,##0_ ;_ &quot;kr.&quot;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right"/>
      <protection locked="0"/>
    </xf>
    <xf numFmtId="14" fontId="3" fillId="3" borderId="0" xfId="0" applyNumberFormat="1" applyFont="1" applyFill="1" applyAlignment="1" applyProtection="1">
      <alignment horizontal="right"/>
      <protection locked="0"/>
    </xf>
    <xf numFmtId="1" fontId="3" fillId="3" borderId="0" xfId="0" applyNumberFormat="1" applyFont="1" applyFill="1" applyAlignment="1" applyProtection="1">
      <alignment horizontal="center"/>
      <protection locked="0"/>
    </xf>
    <xf numFmtId="164" fontId="3" fillId="3" borderId="0" xfId="0" applyNumberFormat="1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4" fontId="0" fillId="0" borderId="0" xfId="0" applyNumberFormat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locked="0"/>
    </xf>
    <xf numFmtId="164" fontId="0" fillId="0" borderId="0" xfId="1" applyNumberFormat="1" applyFont="1" applyAlignment="1" applyProtection="1">
      <alignment horizontal="right"/>
      <protection locked="0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6"/>
  <sheetViews>
    <sheetView tabSelected="1" zoomScale="175" zoomScaleNormal="175" workbookViewId="0">
      <selection activeCell="B3" sqref="B3"/>
    </sheetView>
  </sheetViews>
  <sheetFormatPr defaultRowHeight="15" x14ac:dyDescent="0.25"/>
  <cols>
    <col min="1" max="1" width="19.140625" style="3" customWidth="1"/>
    <col min="2" max="2" width="13.28515625" style="9" customWidth="1"/>
    <col min="3" max="3" width="15.5703125" style="9" customWidth="1"/>
    <col min="4" max="4" width="17.140625" style="11" customWidth="1"/>
    <col min="5" max="6" width="16" style="9" customWidth="1"/>
    <col min="7" max="7" width="16" style="9" bestFit="1" customWidth="1"/>
    <col min="8" max="10" width="9.140625" style="3"/>
    <col min="11" max="11" width="0" style="3" hidden="1" customWidth="1"/>
    <col min="12" max="16384" width="9.140625" style="3"/>
  </cols>
  <sheetData>
    <row r="1" spans="1:1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11" x14ac:dyDescent="0.25">
      <c r="A2" s="4" t="s">
        <v>7</v>
      </c>
      <c r="B2" s="5">
        <f>COUNTA(B3:B5)</f>
        <v>3</v>
      </c>
      <c r="C2" s="6">
        <f ca="1">MIN(C3:C5)</f>
        <v>42214</v>
      </c>
      <c r="D2" s="7">
        <f ca="1">AVERAGE(D3:D5)</f>
        <v>43.333333333333336</v>
      </c>
      <c r="E2" s="8">
        <f t="shared" ref="E2:F2" si="0">SUM(E3:E5)</f>
        <v>2202886</v>
      </c>
      <c r="F2" s="8">
        <f t="shared" si="0"/>
        <v>2386000</v>
      </c>
      <c r="G2" s="8">
        <f>SUM(G3:G5)</f>
        <v>183114</v>
      </c>
    </row>
    <row r="3" spans="1:11" x14ac:dyDescent="0.25">
      <c r="B3" s="9" t="s">
        <v>8</v>
      </c>
      <c r="C3" s="10">
        <f ca="1">TODAY()+K3</f>
        <v>42260</v>
      </c>
      <c r="D3" s="11">
        <f t="shared" ref="D3:D5" ca="1" si="1">C3-TODAY()</f>
        <v>61</v>
      </c>
      <c r="E3" s="12">
        <v>888837</v>
      </c>
      <c r="F3" s="12">
        <v>1393000</v>
      </c>
      <c r="G3" s="12">
        <f>F3-E3</f>
        <v>504163</v>
      </c>
      <c r="K3" s="3">
        <v>61</v>
      </c>
    </row>
    <row r="4" spans="1:11" x14ac:dyDescent="0.25">
      <c r="B4" s="9" t="s">
        <v>9</v>
      </c>
      <c r="C4" s="10">
        <f t="shared" ref="C4:C5" ca="1" si="2">TODAY()+K4</f>
        <v>42253</v>
      </c>
      <c r="D4" s="11">
        <f t="shared" ca="1" si="1"/>
        <v>54</v>
      </c>
      <c r="E4" s="12">
        <v>532930</v>
      </c>
      <c r="F4" s="12">
        <v>889000</v>
      </c>
      <c r="G4" s="12">
        <f t="shared" ref="G4:G26" si="3">F4-E4</f>
        <v>356070</v>
      </c>
      <c r="K4" s="3">
        <v>54</v>
      </c>
    </row>
    <row r="5" spans="1:11" x14ac:dyDescent="0.25">
      <c r="B5" s="9" t="s">
        <v>10</v>
      </c>
      <c r="C5" s="10">
        <f t="shared" ca="1" si="2"/>
        <v>42214</v>
      </c>
      <c r="D5" s="11">
        <f t="shared" ca="1" si="1"/>
        <v>15</v>
      </c>
      <c r="E5" s="12">
        <v>781119</v>
      </c>
      <c r="F5" s="12">
        <v>104000</v>
      </c>
      <c r="G5" s="12">
        <f t="shared" si="3"/>
        <v>-677119</v>
      </c>
      <c r="K5" s="3">
        <v>15</v>
      </c>
    </row>
    <row r="6" spans="1:11" x14ac:dyDescent="0.25">
      <c r="A6" s="4" t="s">
        <v>11</v>
      </c>
      <c r="B6" s="5">
        <f>COUNTA(B7:B12)</f>
        <v>6</v>
      </c>
      <c r="C6" s="6">
        <f ca="1">MIN(C7:C12)</f>
        <v>42197</v>
      </c>
      <c r="D6" s="7">
        <f ca="1">AVERAGE(D7:D9)</f>
        <v>22.333333333333332</v>
      </c>
      <c r="E6" s="8">
        <f>SUM(E7:E12)</f>
        <v>4259702</v>
      </c>
      <c r="F6" s="8">
        <f>SUM(F7:F12)</f>
        <v>5867000</v>
      </c>
      <c r="G6" s="8">
        <f>SUM(G7:G12)</f>
        <v>1607298</v>
      </c>
    </row>
    <row r="7" spans="1:11" x14ac:dyDescent="0.25">
      <c r="B7" s="9" t="s">
        <v>12</v>
      </c>
      <c r="C7" s="10">
        <f t="shared" ref="C7:C12" ca="1" si="4">TODAY()+K7</f>
        <v>42249</v>
      </c>
      <c r="D7" s="11">
        <f t="shared" ref="D7:D12" ca="1" si="5">C7-TODAY()</f>
        <v>50</v>
      </c>
      <c r="E7" s="12">
        <v>809342</v>
      </c>
      <c r="F7" s="12">
        <v>1599000</v>
      </c>
      <c r="G7" s="12">
        <f t="shared" si="3"/>
        <v>789658</v>
      </c>
      <c r="K7" s="3">
        <v>50</v>
      </c>
    </row>
    <row r="8" spans="1:11" x14ac:dyDescent="0.25">
      <c r="B8" s="9" t="s">
        <v>13</v>
      </c>
      <c r="C8" s="10">
        <f t="shared" ca="1" si="4"/>
        <v>42218</v>
      </c>
      <c r="D8" s="11">
        <f t="shared" ca="1" si="5"/>
        <v>19</v>
      </c>
      <c r="E8" s="12">
        <v>372008</v>
      </c>
      <c r="F8" s="12">
        <v>1454000</v>
      </c>
      <c r="G8" s="12">
        <f t="shared" si="3"/>
        <v>1081992</v>
      </c>
      <c r="K8" s="3">
        <v>19</v>
      </c>
    </row>
    <row r="9" spans="1:11" x14ac:dyDescent="0.25">
      <c r="B9" s="9" t="s">
        <v>14</v>
      </c>
      <c r="C9" s="10">
        <f t="shared" ca="1" si="4"/>
        <v>42197</v>
      </c>
      <c r="D9" s="11">
        <f t="shared" ca="1" si="5"/>
        <v>-2</v>
      </c>
      <c r="E9" s="12">
        <v>1402954</v>
      </c>
      <c r="F9" s="12">
        <v>640000</v>
      </c>
      <c r="G9" s="12">
        <f t="shared" si="3"/>
        <v>-762954</v>
      </c>
      <c r="K9" s="3">
        <v>-2</v>
      </c>
    </row>
    <row r="10" spans="1:11" x14ac:dyDescent="0.25">
      <c r="B10" s="9" t="s">
        <v>15</v>
      </c>
      <c r="C10" s="10">
        <f t="shared" ca="1" si="4"/>
        <v>42201</v>
      </c>
      <c r="D10" s="11">
        <f t="shared" ca="1" si="5"/>
        <v>2</v>
      </c>
      <c r="E10" s="12">
        <v>883589</v>
      </c>
      <c r="F10" s="12">
        <v>1568000</v>
      </c>
      <c r="G10" s="12">
        <f t="shared" si="3"/>
        <v>684411</v>
      </c>
      <c r="K10" s="3">
        <v>2</v>
      </c>
    </row>
    <row r="11" spans="1:11" x14ac:dyDescent="0.25">
      <c r="B11" s="9" t="s">
        <v>16</v>
      </c>
      <c r="C11" s="10">
        <f t="shared" ca="1" si="4"/>
        <v>42260</v>
      </c>
      <c r="D11" s="11">
        <f t="shared" ca="1" si="5"/>
        <v>61</v>
      </c>
      <c r="E11" s="12">
        <v>316145</v>
      </c>
      <c r="F11" s="12">
        <v>293000</v>
      </c>
      <c r="G11" s="12">
        <f t="shared" si="3"/>
        <v>-23145</v>
      </c>
      <c r="K11" s="3">
        <v>61</v>
      </c>
    </row>
    <row r="12" spans="1:11" x14ac:dyDescent="0.25">
      <c r="B12" s="9" t="s">
        <v>17</v>
      </c>
      <c r="C12" s="10">
        <f t="shared" ca="1" si="4"/>
        <v>42234</v>
      </c>
      <c r="D12" s="11">
        <f t="shared" ca="1" si="5"/>
        <v>35</v>
      </c>
      <c r="E12" s="12">
        <v>475664</v>
      </c>
      <c r="F12" s="12">
        <v>313000</v>
      </c>
      <c r="G12" s="12">
        <f t="shared" si="3"/>
        <v>-162664</v>
      </c>
      <c r="K12" s="3">
        <v>35</v>
      </c>
    </row>
    <row r="13" spans="1:11" x14ac:dyDescent="0.25">
      <c r="A13" s="4" t="s">
        <v>18</v>
      </c>
      <c r="B13" s="5">
        <f>COUNTA(B14:B15)</f>
        <v>2</v>
      </c>
      <c r="C13" s="6">
        <f ca="1">MIN(C14:C15)</f>
        <v>42217</v>
      </c>
      <c r="D13" s="7">
        <f ca="1">AVERAGE(D14:D15)</f>
        <v>21.5</v>
      </c>
      <c r="E13" s="8">
        <f>SUM(E14:E15)</f>
        <v>2398651</v>
      </c>
      <c r="F13" s="8">
        <f>SUM(F14:F15)</f>
        <v>3185000</v>
      </c>
      <c r="G13" s="8">
        <f>SUM(G14:G15)</f>
        <v>786349</v>
      </c>
    </row>
    <row r="14" spans="1:11" x14ac:dyDescent="0.25">
      <c r="B14" s="9" t="s">
        <v>19</v>
      </c>
      <c r="C14" s="10">
        <f t="shared" ref="C14:C15" ca="1" si="6">TODAY()+K14</f>
        <v>42217</v>
      </c>
      <c r="D14" s="11">
        <f t="shared" ref="D14:D21" ca="1" si="7">C14-TODAY()</f>
        <v>18</v>
      </c>
      <c r="E14" s="12">
        <v>828889</v>
      </c>
      <c r="F14" s="12">
        <v>1594000</v>
      </c>
      <c r="G14" s="12">
        <f t="shared" si="3"/>
        <v>765111</v>
      </c>
      <c r="K14" s="3">
        <v>18</v>
      </c>
    </row>
    <row r="15" spans="1:11" x14ac:dyDescent="0.25">
      <c r="B15" s="9" t="s">
        <v>20</v>
      </c>
      <c r="C15" s="10">
        <f t="shared" ca="1" si="6"/>
        <v>42224</v>
      </c>
      <c r="D15" s="11">
        <f t="shared" ca="1" si="7"/>
        <v>25</v>
      </c>
      <c r="E15" s="12">
        <v>1569762</v>
      </c>
      <c r="F15" s="12">
        <v>1591000</v>
      </c>
      <c r="G15" s="12">
        <f t="shared" si="3"/>
        <v>21238</v>
      </c>
      <c r="K15" s="3">
        <v>25</v>
      </c>
    </row>
    <row r="16" spans="1:11" x14ac:dyDescent="0.25">
      <c r="A16" s="4" t="s">
        <v>21</v>
      </c>
      <c r="B16" s="5">
        <f>COUNTA(B17:B21)</f>
        <v>5</v>
      </c>
      <c r="C16" s="6">
        <f ca="1">MIN(C17:C21)</f>
        <v>42202</v>
      </c>
      <c r="D16" s="7">
        <f ca="1">AVERAGE(D17:D21)</f>
        <v>18.600000000000001</v>
      </c>
      <c r="E16" s="8">
        <f>SUM(E17:E21)</f>
        <v>4000001</v>
      </c>
      <c r="F16" s="8">
        <f>SUM(F17:F21)</f>
        <v>4320000</v>
      </c>
      <c r="G16" s="8">
        <f>SUM(G17:G21)</f>
        <v>319999</v>
      </c>
    </row>
    <row r="17" spans="1:11" x14ac:dyDescent="0.25">
      <c r="B17" s="9" t="s">
        <v>22</v>
      </c>
      <c r="C17" s="10">
        <f t="shared" ref="C17:C21" ca="1" si="8">TODAY()+K17</f>
        <v>42208</v>
      </c>
      <c r="D17" s="11">
        <f t="shared" ca="1" si="7"/>
        <v>9</v>
      </c>
      <c r="E17" s="12">
        <v>1496776</v>
      </c>
      <c r="F17" s="12">
        <v>1404000</v>
      </c>
      <c r="G17" s="12">
        <f t="shared" si="3"/>
        <v>-92776</v>
      </c>
      <c r="K17" s="3">
        <v>9</v>
      </c>
    </row>
    <row r="18" spans="1:11" x14ac:dyDescent="0.25">
      <c r="B18" s="9" t="s">
        <v>23</v>
      </c>
      <c r="C18" s="10">
        <f t="shared" ca="1" si="8"/>
        <v>42215</v>
      </c>
      <c r="D18" s="11">
        <f t="shared" ca="1" si="7"/>
        <v>16</v>
      </c>
      <c r="E18" s="12">
        <v>457212</v>
      </c>
      <c r="F18" s="12">
        <v>260000</v>
      </c>
      <c r="G18" s="12">
        <f t="shared" si="3"/>
        <v>-197212</v>
      </c>
      <c r="K18" s="3">
        <v>16</v>
      </c>
    </row>
    <row r="19" spans="1:11" x14ac:dyDescent="0.25">
      <c r="B19" s="9" t="s">
        <v>24</v>
      </c>
      <c r="C19" s="10">
        <f t="shared" ca="1" si="8"/>
        <v>42247</v>
      </c>
      <c r="D19" s="11">
        <f t="shared" ca="1" si="7"/>
        <v>48</v>
      </c>
      <c r="E19" s="12">
        <v>701987</v>
      </c>
      <c r="F19" s="12">
        <v>1467000</v>
      </c>
      <c r="G19" s="12">
        <f t="shared" si="3"/>
        <v>765013</v>
      </c>
      <c r="K19" s="3">
        <v>48</v>
      </c>
    </row>
    <row r="20" spans="1:11" x14ac:dyDescent="0.25">
      <c r="B20" s="9" t="s">
        <v>25</v>
      </c>
      <c r="C20" s="10">
        <f t="shared" ca="1" si="8"/>
        <v>42202</v>
      </c>
      <c r="D20" s="11">
        <f t="shared" ca="1" si="7"/>
        <v>3</v>
      </c>
      <c r="E20" s="12">
        <v>95317</v>
      </c>
      <c r="F20" s="12">
        <v>240000</v>
      </c>
      <c r="G20" s="12">
        <f t="shared" si="3"/>
        <v>144683</v>
      </c>
      <c r="K20" s="3">
        <v>3</v>
      </c>
    </row>
    <row r="21" spans="1:11" x14ac:dyDescent="0.25">
      <c r="B21" s="9" t="s">
        <v>26</v>
      </c>
      <c r="C21" s="10">
        <f t="shared" ca="1" si="8"/>
        <v>42216</v>
      </c>
      <c r="D21" s="11">
        <f t="shared" ca="1" si="7"/>
        <v>17</v>
      </c>
      <c r="E21" s="12">
        <v>1248709</v>
      </c>
      <c r="F21" s="12">
        <v>949000</v>
      </c>
      <c r="G21" s="12">
        <f t="shared" si="3"/>
        <v>-299709</v>
      </c>
      <c r="K21" s="3">
        <v>17</v>
      </c>
    </row>
    <row r="22" spans="1:11" x14ac:dyDescent="0.25">
      <c r="A22" s="4" t="s">
        <v>27</v>
      </c>
      <c r="B22" s="5">
        <f>COUNTA(B23:B26)</f>
        <v>4</v>
      </c>
      <c r="C22" s="6">
        <f ca="1">MIN(C23:C26)</f>
        <v>42210</v>
      </c>
      <c r="D22" s="7">
        <f ca="1">AVERAGE(D23:D26)</f>
        <v>24.75</v>
      </c>
      <c r="E22" s="8">
        <f>SUM(E23:E26)</f>
        <v>2397299</v>
      </c>
      <c r="F22" s="8">
        <f>SUM(F23:F26)</f>
        <v>2673000</v>
      </c>
      <c r="G22" s="8">
        <f>SUM(G23:G26)</f>
        <v>275701</v>
      </c>
    </row>
    <row r="23" spans="1:11" x14ac:dyDescent="0.25">
      <c r="B23" s="9" t="s">
        <v>28</v>
      </c>
      <c r="C23" s="10">
        <f t="shared" ref="C23:C26" ca="1" si="9">TODAY()+K23</f>
        <v>42210</v>
      </c>
      <c r="D23" s="11">
        <f t="shared" ref="D23:D26" ca="1" si="10">C23-TODAY()</f>
        <v>11</v>
      </c>
      <c r="E23" s="9">
        <v>1484646</v>
      </c>
      <c r="F23" s="9">
        <v>630000</v>
      </c>
      <c r="G23" s="9">
        <f t="shared" si="3"/>
        <v>-854646</v>
      </c>
      <c r="K23" s="3">
        <v>11</v>
      </c>
    </row>
    <row r="24" spans="1:11" x14ac:dyDescent="0.25">
      <c r="B24" s="9" t="s">
        <v>29</v>
      </c>
      <c r="C24" s="10">
        <f t="shared" ca="1" si="9"/>
        <v>42215</v>
      </c>
      <c r="D24" s="11">
        <f t="shared" ca="1" si="10"/>
        <v>16</v>
      </c>
      <c r="E24" s="9">
        <v>119423</v>
      </c>
      <c r="F24" s="9">
        <v>1172000</v>
      </c>
      <c r="G24" s="9">
        <f t="shared" si="3"/>
        <v>1052577</v>
      </c>
      <c r="K24" s="3">
        <v>16</v>
      </c>
    </row>
    <row r="25" spans="1:11" x14ac:dyDescent="0.25">
      <c r="B25" s="9" t="s">
        <v>30</v>
      </c>
      <c r="C25" s="10">
        <f t="shared" ca="1" si="9"/>
        <v>42222</v>
      </c>
      <c r="D25" s="11">
        <f t="shared" ca="1" si="10"/>
        <v>23</v>
      </c>
      <c r="E25" s="9">
        <v>144054</v>
      </c>
      <c r="F25" s="9">
        <v>195000</v>
      </c>
      <c r="G25" s="9">
        <f t="shared" si="3"/>
        <v>50946</v>
      </c>
      <c r="K25" s="3">
        <v>23</v>
      </c>
    </row>
    <row r="26" spans="1:11" x14ac:dyDescent="0.25">
      <c r="B26" s="9" t="s">
        <v>31</v>
      </c>
      <c r="C26" s="10">
        <f t="shared" ca="1" si="9"/>
        <v>42248</v>
      </c>
      <c r="D26" s="11">
        <f t="shared" ca="1" si="10"/>
        <v>49</v>
      </c>
      <c r="E26" s="9">
        <v>649176</v>
      </c>
      <c r="F26" s="9">
        <v>676000</v>
      </c>
      <c r="G26" s="9">
        <f t="shared" si="3"/>
        <v>26824</v>
      </c>
      <c r="K26" s="3">
        <v>49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ignoredErrors>
    <ignoredError sqref="B2:G5 B6:B26" unlockedFormula="1"/>
    <ignoredError sqref="C6:G2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Opgave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Gotha Jørgensen</dc:creator>
  <cp:lastModifiedBy>Henrik Gotha Jørgensen</cp:lastModifiedBy>
  <dcterms:created xsi:type="dcterms:W3CDTF">2015-07-14T12:08:14Z</dcterms:created>
  <dcterms:modified xsi:type="dcterms:W3CDTF">2015-07-14T12:11:58Z</dcterms:modified>
</cp:coreProperties>
</file>